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<sst xmlns="http://schemas.openxmlformats.org/spreadsheetml/2006/main" count="111" uniqueCount="111">
  <si>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</si>
  <si>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</si>
  <si>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</si>
  <si>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</si>
  <si>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</si>
  <si>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</si>
  <si>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</si>
  <si>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</si>
  <si>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</si>
  <si>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</si>
  <si>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</si>
  <si>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</si>
  <si>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</si>
  <si>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</si>
  <si>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</si>
  <si>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</si>
  <si>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</si>
  <si>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</si>
  <si>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</si>
  <si>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</si>
  <si>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</si>
  <si>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</si>
  <si>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</si>
  <si>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</si>
  <si>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</si>
  <si>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</si>
  <si>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</si>
  <si>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</si>
  <si>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</si>
  <si>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</si>
  <si>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</si>
  <si>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</si>
  <si>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</si>
  <si>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</si>
  <si>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</si>
  <si>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</si>
  <si>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</si>
  <si>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</si>
  <si>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</si>
  <si>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</si>
  <si>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</si>
  <si>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</si>
  <si>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</si>
  <si>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</si>
  <si>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</si>
  <si>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</si>
  <si>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</si>
  <si>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</si>
  <si>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</si>
  <si>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</si>
  <si>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</si>
  <si>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</si>
  <si>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</si>
  <si>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</si>
  <si>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</si>
  <si>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</si>
  <si>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</si>
  <si>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</si>
  <si>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</si>
  <si>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</si>
  <si>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</si>
  <si>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</si>
  <si>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</si>
  <si>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</si>
  <si>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</si>
  <si>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</si>
  <si>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</si>
  <si>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</si>
  <si>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</si>
  <si>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</si>
  <si>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</si>
  <si>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</si>
  <si>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</si>
  <si>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</si>
  <si>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</si>
  <si>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</si>
  <si>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</si>
  <si>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</si>
  <si>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</si>
  <si>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</si>
  <si>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</si>
  <si>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</si>
  <si>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</si>
  <si>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</si>
  <si>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</si>
  <si>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</si>
  <si>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</si>
  <si>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</si>
  <si>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</si>
  <si>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</si>
  <si>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</si>
  <si>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</si>
  <si>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</si>
  <si>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</si>
  <si>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</si>
  <si>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</si>
  <si>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</si>
  <si>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</si>
  <si>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</si>
  <si>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</si>
  <si>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</si>
  <si>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</si>
  <si>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</si>
  <si>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</si>
  <si>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</si>
  <si>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</si>
  <si>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</si>
  <si>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</si>
  <si>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</si>
  <si>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</si>
  <si>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Аналіз фінансування установ з районного бюджету станом на 01.05.2020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</si>
</sst>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0" fillId="33" borderId="0" xfId="52" applyNumberFormat="1" applyFont="1" applyFill="1" applyBorder="1">
      <alignment/>
      <protection/>
    </xf>
    <xf numFmtId="2" fontId="40" fillId="33" borderId="10" xfId="52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0" fillId="33" borderId="11" xfId="52" applyNumberFormat="1" applyFont="1" applyFill="1" applyBorder="1">
      <alignment/>
      <protection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 vertical="center"/>
    </xf>
    <xf numFmtId="2" fontId="40" fillId="33" borderId="10" xfId="52" applyNumberFormat="1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6.00390625" style="2" customWidth="1"/>
    <col min="2" max="2" width="30.375" style="2" customWidth="1"/>
    <col min="3" max="3" width="14.00390625" style="2" customWidth="1"/>
    <col min="4" max="4" width="15.875" style="2" customWidth="1"/>
    <col min="5" max="5" width="13.75390625" style="2" customWidth="1"/>
    <col min="6" max="6" width="12.875" style="2" customWidth="1"/>
    <col min="7" max="7" width="11.75390625" style="2" customWidth="1"/>
    <col min="8" max="8" width="11.375" style="2" customWidth="1"/>
    <col min="9" max="16384" width="9.125" style="2" customWidth="1"/>
  </cols>
  <sheetData>
    <row r="2" spans="1:6" ht="12.75">
      <c r="A2" s="15" t="s">
        <v>110</v>
      </c>
      <c r="B2" s="15"/>
      <c r="C2" s="15"/>
      <c r="D2" s="15"/>
      <c r="E2" s="15"/>
      <c r="F2" s="15"/>
    </row>
    <row r="3" spans="1:6" ht="12.75">
      <c r="A3" s="15" t="s">
        <v>0</v>
      </c>
      <c r="B3" s="15"/>
      <c r="C3" s="15"/>
      <c r="D3" s="15"/>
      <c r="E3" s="15"/>
      <c r="F3" s="15"/>
    </row>
    <row r="5" spans="1:8" ht="89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105</v>
      </c>
      <c r="H5" s="1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89.25">
      <c r="A7" s="12" t="s">
        <v>8</v>
      </c>
      <c r="B7" s="3" t="s">
        <v>9</v>
      </c>
      <c r="C7" s="9">
        <v>3632888</v>
      </c>
      <c r="D7" s="9">
        <v>3732888</v>
      </c>
      <c r="E7" s="9">
        <v>1220786</v>
      </c>
      <c r="F7" s="9">
        <v>932872.39</v>
      </c>
      <c r="G7" s="6">
        <f>F7/D7*100</f>
        <v>24.990634329237846</v>
      </c>
      <c r="H7" s="6">
        <f>F7/E7*100</f>
        <v>76.41571823399023</v>
      </c>
    </row>
    <row r="8" spans="1:8" ht="25.5">
      <c r="A8" s="12" t="s">
        <v>10</v>
      </c>
      <c r="B8" s="3" t="s">
        <v>11</v>
      </c>
      <c r="C8" s="9">
        <v>174500</v>
      </c>
      <c r="D8" s="9">
        <v>174500</v>
      </c>
      <c r="E8" s="9">
        <v>128725</v>
      </c>
      <c r="F8" s="9">
        <v>52049.12</v>
      </c>
      <c r="G8" s="6">
        <f aca="true" t="shared" si="0" ref="G8:G58">F8/D8*100</f>
        <v>29.827575931232094</v>
      </c>
      <c r="H8" s="6">
        <f aca="true" t="shared" si="1" ref="H8:H59">F8/E8*100</f>
        <v>40.43435230141775</v>
      </c>
    </row>
    <row r="9" spans="1:8" ht="89.25">
      <c r="A9" s="12" t="s">
        <v>12</v>
      </c>
      <c r="B9" s="3" t="s">
        <v>13</v>
      </c>
      <c r="C9" s="9">
        <v>31479468</v>
      </c>
      <c r="D9" s="9">
        <v>33874386</v>
      </c>
      <c r="E9" s="9">
        <v>12276776</v>
      </c>
      <c r="F9" s="9">
        <v>9465544.68</v>
      </c>
      <c r="G9" s="6">
        <f t="shared" si="0"/>
        <v>27.943073802134744</v>
      </c>
      <c r="H9" s="6">
        <f t="shared" si="1"/>
        <v>77.10122494700563</v>
      </c>
    </row>
    <row r="10" spans="1:8" ht="63.75" hidden="1">
      <c r="A10" s="12" t="s">
        <v>14</v>
      </c>
      <c r="B10" s="3" t="s">
        <v>15</v>
      </c>
      <c r="C10" s="7"/>
      <c r="D10" s="7"/>
      <c r="E10" s="7"/>
      <c r="F10" s="7">
        <v>0</v>
      </c>
      <c r="G10" s="6" t="e">
        <f t="shared" si="0"/>
        <v>#DIV/0!</v>
      </c>
      <c r="H10" s="6" t="e">
        <f t="shared" si="1"/>
        <v>#DIV/0!</v>
      </c>
    </row>
    <row r="11" spans="1:8" ht="25.5" customHeight="1">
      <c r="A11" s="12" t="s">
        <v>16</v>
      </c>
      <c r="B11" s="3" t="s">
        <v>17</v>
      </c>
      <c r="C11" s="9">
        <v>320205</v>
      </c>
      <c r="D11" s="9">
        <v>320205</v>
      </c>
      <c r="E11" s="9">
        <v>114210</v>
      </c>
      <c r="F11" s="9">
        <v>34636.37</v>
      </c>
      <c r="G11" s="6">
        <f t="shared" si="0"/>
        <v>10.816936025358755</v>
      </c>
      <c r="H11" s="6">
        <f t="shared" si="1"/>
        <v>30.32691533140706</v>
      </c>
    </row>
    <row r="12" spans="1:8" ht="25.5">
      <c r="A12" s="12" t="s">
        <v>18</v>
      </c>
      <c r="B12" s="3" t="s">
        <v>19</v>
      </c>
      <c r="C12" s="9">
        <v>3896965</v>
      </c>
      <c r="D12" s="9">
        <v>3896965</v>
      </c>
      <c r="E12" s="9">
        <v>1243700</v>
      </c>
      <c r="F12" s="9">
        <v>839029.01</v>
      </c>
      <c r="G12" s="6">
        <f t="shared" si="0"/>
        <v>21.53031936391525</v>
      </c>
      <c r="H12" s="6">
        <f t="shared" si="1"/>
        <v>67.4623309479778</v>
      </c>
    </row>
    <row r="13" spans="1:8" ht="25.5">
      <c r="A13" s="12" t="s">
        <v>20</v>
      </c>
      <c r="B13" s="3" t="s">
        <v>21</v>
      </c>
      <c r="C13" s="9">
        <v>288020</v>
      </c>
      <c r="D13" s="9">
        <v>288020</v>
      </c>
      <c r="E13" s="9">
        <v>126400</v>
      </c>
      <c r="F13" s="9">
        <v>66636.63</v>
      </c>
      <c r="G13" s="6">
        <f t="shared" si="0"/>
        <v>23.13611207555031</v>
      </c>
      <c r="H13" s="6">
        <f t="shared" si="1"/>
        <v>52.71885284810127</v>
      </c>
    </row>
    <row r="14" spans="1:8" ht="25.5">
      <c r="A14" s="12">
        <v>1170</v>
      </c>
      <c r="B14" s="3" t="s">
        <v>108</v>
      </c>
      <c r="C14" s="9">
        <v>1336628</v>
      </c>
      <c r="D14" s="9">
        <v>1336628</v>
      </c>
      <c r="E14" s="9">
        <v>446939</v>
      </c>
      <c r="F14" s="9">
        <v>225729.96</v>
      </c>
      <c r="G14" s="6">
        <f t="shared" si="0"/>
        <v>16.88801671070784</v>
      </c>
      <c r="H14" s="6">
        <f t="shared" si="1"/>
        <v>50.505764768793945</v>
      </c>
    </row>
    <row r="15" spans="1:8" ht="25.5">
      <c r="A15" s="12" t="s">
        <v>22</v>
      </c>
      <c r="B15" s="3" t="s">
        <v>23</v>
      </c>
      <c r="C15" s="9">
        <v>5854560</v>
      </c>
      <c r="D15" s="9">
        <v>8618460</v>
      </c>
      <c r="E15" s="9">
        <v>6778380</v>
      </c>
      <c r="F15" s="9">
        <v>5355736.15</v>
      </c>
      <c r="G15" s="6">
        <f t="shared" si="0"/>
        <v>62.142611905143156</v>
      </c>
      <c r="H15" s="6">
        <f t="shared" si="1"/>
        <v>79.01203753699262</v>
      </c>
    </row>
    <row r="16" spans="1:8" ht="51">
      <c r="A16" s="12" t="s">
        <v>24</v>
      </c>
      <c r="B16" s="3" t="s">
        <v>25</v>
      </c>
      <c r="C16" s="9">
        <v>890740</v>
      </c>
      <c r="D16" s="9">
        <v>1128278.56</v>
      </c>
      <c r="E16" s="9">
        <v>682438.56</v>
      </c>
      <c r="F16" s="9">
        <v>274369.19</v>
      </c>
      <c r="G16" s="6">
        <f t="shared" si="0"/>
        <v>24.3175045354048</v>
      </c>
      <c r="H16" s="6">
        <f t="shared" si="1"/>
        <v>40.20423318400999</v>
      </c>
    </row>
    <row r="17" spans="1:8" ht="38.25">
      <c r="A17" s="12" t="s">
        <v>26</v>
      </c>
      <c r="B17" s="3" t="s">
        <v>27</v>
      </c>
      <c r="C17" s="9">
        <v>168000</v>
      </c>
      <c r="D17" s="9">
        <v>681200</v>
      </c>
      <c r="E17" s="9">
        <v>253500</v>
      </c>
      <c r="F17" s="9">
        <v>167844.05</v>
      </c>
      <c r="G17" s="6">
        <f t="shared" si="0"/>
        <v>24.63946711685261</v>
      </c>
      <c r="H17" s="6">
        <f t="shared" si="1"/>
        <v>66.21067061143984</v>
      </c>
    </row>
    <row r="18" spans="1:8" ht="38.25" hidden="1">
      <c r="A18" s="12" t="s">
        <v>28</v>
      </c>
      <c r="B18" s="3" t="s">
        <v>29</v>
      </c>
      <c r="C18" s="9"/>
      <c r="D18" s="9"/>
      <c r="E18" s="9"/>
      <c r="F18" s="9"/>
      <c r="G18" s="6" t="e">
        <f t="shared" si="0"/>
        <v>#DIV/0!</v>
      </c>
      <c r="H18" s="6" t="e">
        <f t="shared" si="1"/>
        <v>#DIV/0!</v>
      </c>
    </row>
    <row r="19" spans="1:8" ht="25.5" hidden="1">
      <c r="A19" s="12" t="s">
        <v>30</v>
      </c>
      <c r="B19" s="3" t="s">
        <v>31</v>
      </c>
      <c r="C19" s="7"/>
      <c r="D19" s="7"/>
      <c r="E19" s="7"/>
      <c r="F19" s="7">
        <v>0</v>
      </c>
      <c r="G19" s="6" t="e">
        <f t="shared" si="0"/>
        <v>#DIV/0!</v>
      </c>
      <c r="H19" s="6" t="e">
        <f t="shared" si="1"/>
        <v>#DIV/0!</v>
      </c>
    </row>
    <row r="20" spans="1:8" ht="51" hidden="1">
      <c r="A20" s="12" t="s">
        <v>32</v>
      </c>
      <c r="B20" s="3" t="s">
        <v>33</v>
      </c>
      <c r="C20" s="9"/>
      <c r="D20" s="9"/>
      <c r="E20" s="9"/>
      <c r="F20" s="9"/>
      <c r="G20" s="6" t="e">
        <f t="shared" si="0"/>
        <v>#DIV/0!</v>
      </c>
      <c r="H20" s="6" t="e">
        <f t="shared" si="1"/>
        <v>#DIV/0!</v>
      </c>
    </row>
    <row r="21" spans="1:8" ht="51" hidden="1">
      <c r="A21" s="12" t="s">
        <v>34</v>
      </c>
      <c r="B21" s="3" t="s">
        <v>35</v>
      </c>
      <c r="C21" s="9"/>
      <c r="D21" s="9"/>
      <c r="E21" s="9"/>
      <c r="F21" s="9"/>
      <c r="G21" s="6" t="e">
        <f t="shared" si="0"/>
        <v>#DIV/0!</v>
      </c>
      <c r="H21" s="6" t="e">
        <f t="shared" si="1"/>
        <v>#DIV/0!</v>
      </c>
    </row>
    <row r="22" spans="1:8" ht="76.5" hidden="1">
      <c r="A22" s="12" t="s">
        <v>36</v>
      </c>
      <c r="B22" s="3" t="s">
        <v>37</v>
      </c>
      <c r="C22" s="9"/>
      <c r="D22" s="9"/>
      <c r="E22" s="9"/>
      <c r="F22" s="9"/>
      <c r="G22" s="6" t="e">
        <f t="shared" si="0"/>
        <v>#DIV/0!</v>
      </c>
      <c r="H22" s="6" t="e">
        <f t="shared" si="1"/>
        <v>#DIV/0!</v>
      </c>
    </row>
    <row r="23" spans="1:8" ht="63.75" hidden="1">
      <c r="A23" s="12" t="s">
        <v>38</v>
      </c>
      <c r="B23" s="3" t="s">
        <v>39</v>
      </c>
      <c r="C23" s="9"/>
      <c r="D23" s="9"/>
      <c r="E23" s="9"/>
      <c r="F23" s="9"/>
      <c r="G23" s="6" t="e">
        <f t="shared" si="0"/>
        <v>#DIV/0!</v>
      </c>
      <c r="H23" s="6" t="e">
        <f t="shared" si="1"/>
        <v>#DIV/0!</v>
      </c>
    </row>
    <row r="24" spans="1:8" ht="38.25">
      <c r="A24" s="12" t="s">
        <v>40</v>
      </c>
      <c r="B24" s="3" t="s">
        <v>41</v>
      </c>
      <c r="C24" s="9">
        <v>210000</v>
      </c>
      <c r="D24" s="9">
        <v>212042.47</v>
      </c>
      <c r="E24" s="9">
        <v>54542.47</v>
      </c>
      <c r="F24" s="9">
        <v>19615.79</v>
      </c>
      <c r="G24" s="6">
        <f t="shared" si="0"/>
        <v>9.250877901959925</v>
      </c>
      <c r="H24" s="6">
        <f t="shared" si="1"/>
        <v>35.96424951051905</v>
      </c>
    </row>
    <row r="25" spans="1:8" ht="51" hidden="1">
      <c r="A25" s="12" t="s">
        <v>42</v>
      </c>
      <c r="B25" s="3" t="s">
        <v>43</v>
      </c>
      <c r="C25" s="7"/>
      <c r="D25" s="7"/>
      <c r="E25" s="7"/>
      <c r="F25" s="7">
        <v>0</v>
      </c>
      <c r="G25" s="6" t="e">
        <f t="shared" si="0"/>
        <v>#DIV/0!</v>
      </c>
      <c r="H25" s="6" t="e">
        <f t="shared" si="1"/>
        <v>#DIV/0!</v>
      </c>
    </row>
    <row r="26" spans="1:8" ht="51">
      <c r="A26" s="12" t="s">
        <v>44</v>
      </c>
      <c r="B26" s="3" t="s">
        <v>45</v>
      </c>
      <c r="C26" s="9">
        <v>670000</v>
      </c>
      <c r="D26" s="9">
        <v>670000</v>
      </c>
      <c r="E26" s="9">
        <v>505000</v>
      </c>
      <c r="F26" s="9">
        <v>0</v>
      </c>
      <c r="G26" s="6">
        <f t="shared" si="0"/>
        <v>0</v>
      </c>
      <c r="H26" s="6">
        <f>F26/E26*100</f>
        <v>0</v>
      </c>
    </row>
    <row r="27" spans="1:8" ht="25.5" hidden="1">
      <c r="A27" s="12" t="s">
        <v>46</v>
      </c>
      <c r="B27" s="3" t="s">
        <v>47</v>
      </c>
      <c r="C27" s="9"/>
      <c r="D27" s="9"/>
      <c r="E27" s="9"/>
      <c r="F27" s="9"/>
      <c r="G27" s="6" t="e">
        <f t="shared" si="0"/>
        <v>#DIV/0!</v>
      </c>
      <c r="H27" s="6" t="e">
        <f t="shared" si="1"/>
        <v>#DIV/0!</v>
      </c>
    </row>
    <row r="28" spans="1:8" ht="25.5" hidden="1">
      <c r="A28" s="12" t="s">
        <v>48</v>
      </c>
      <c r="B28" s="3" t="s">
        <v>49</v>
      </c>
      <c r="C28" s="9"/>
      <c r="D28" s="9"/>
      <c r="E28" s="9"/>
      <c r="F28" s="9"/>
      <c r="G28" s="6" t="e">
        <f t="shared" si="0"/>
        <v>#DIV/0!</v>
      </c>
      <c r="H28" s="6" t="e">
        <f t="shared" si="1"/>
        <v>#DIV/0!</v>
      </c>
    </row>
    <row r="29" spans="1:8" ht="25.5" hidden="1">
      <c r="A29" s="12" t="s">
        <v>50</v>
      </c>
      <c r="B29" s="3" t="s">
        <v>51</v>
      </c>
      <c r="C29" s="9"/>
      <c r="D29" s="9"/>
      <c r="E29" s="9"/>
      <c r="F29" s="9"/>
      <c r="G29" s="6" t="e">
        <f t="shared" si="0"/>
        <v>#DIV/0!</v>
      </c>
      <c r="H29" s="6" t="e">
        <f t="shared" si="1"/>
        <v>#DIV/0!</v>
      </c>
    </row>
    <row r="30" spans="1:8" ht="38.25" hidden="1">
      <c r="A30" s="12" t="s">
        <v>52</v>
      </c>
      <c r="B30" s="3" t="s">
        <v>53</v>
      </c>
      <c r="C30" s="9"/>
      <c r="D30" s="9"/>
      <c r="E30" s="9"/>
      <c r="F30" s="9"/>
      <c r="G30" s="6" t="e">
        <f t="shared" si="0"/>
        <v>#DIV/0!</v>
      </c>
      <c r="H30" s="6" t="e">
        <f t="shared" si="1"/>
        <v>#DIV/0!</v>
      </c>
    </row>
    <row r="31" spans="1:8" ht="25.5" hidden="1">
      <c r="A31" s="12" t="s">
        <v>54</v>
      </c>
      <c r="B31" s="3" t="s">
        <v>55</v>
      </c>
      <c r="C31" s="9"/>
      <c r="D31" s="9"/>
      <c r="E31" s="9"/>
      <c r="F31" s="9"/>
      <c r="G31" s="6" t="e">
        <f t="shared" si="0"/>
        <v>#DIV/0!</v>
      </c>
      <c r="H31" s="6" t="e">
        <f t="shared" si="1"/>
        <v>#DIV/0!</v>
      </c>
    </row>
    <row r="32" spans="1:8" ht="25.5" hidden="1">
      <c r="A32" s="12" t="s">
        <v>56</v>
      </c>
      <c r="B32" s="3" t="s">
        <v>57</v>
      </c>
      <c r="C32" s="9"/>
      <c r="D32" s="9"/>
      <c r="E32" s="9"/>
      <c r="F32" s="9"/>
      <c r="G32" s="6" t="e">
        <f t="shared" si="0"/>
        <v>#DIV/0!</v>
      </c>
      <c r="H32" s="6" t="e">
        <f t="shared" si="1"/>
        <v>#DIV/0!</v>
      </c>
    </row>
    <row r="33" spans="1:8" ht="38.25" hidden="1">
      <c r="A33" s="12" t="s">
        <v>58</v>
      </c>
      <c r="B33" s="3" t="s">
        <v>59</v>
      </c>
      <c r="C33" s="9"/>
      <c r="D33" s="9"/>
      <c r="E33" s="9"/>
      <c r="F33" s="9"/>
      <c r="G33" s="6" t="e">
        <f t="shared" si="0"/>
        <v>#DIV/0!</v>
      </c>
      <c r="H33" s="6" t="e">
        <f t="shared" si="1"/>
        <v>#DIV/0!</v>
      </c>
    </row>
    <row r="34" spans="1:8" ht="51">
      <c r="A34" s="12" t="s">
        <v>60</v>
      </c>
      <c r="B34" s="3" t="s">
        <v>61</v>
      </c>
      <c r="C34" s="9">
        <v>241360</v>
      </c>
      <c r="D34" s="9">
        <v>241360</v>
      </c>
      <c r="E34" s="9">
        <v>57020</v>
      </c>
      <c r="F34" s="9">
        <v>32558.44</v>
      </c>
      <c r="G34" s="6">
        <f t="shared" si="0"/>
        <v>13.48957573748757</v>
      </c>
      <c r="H34" s="6">
        <f t="shared" si="1"/>
        <v>57.10003507541214</v>
      </c>
    </row>
    <row r="35" spans="1:8" ht="51" hidden="1">
      <c r="A35" s="12" t="s">
        <v>62</v>
      </c>
      <c r="B35" s="3" t="s">
        <v>63</v>
      </c>
      <c r="C35" s="9"/>
      <c r="D35" s="9"/>
      <c r="E35" s="9"/>
      <c r="F35" s="9"/>
      <c r="G35" s="6" t="e">
        <f t="shared" si="0"/>
        <v>#DIV/0!</v>
      </c>
      <c r="H35" s="6" t="e">
        <f t="shared" si="1"/>
        <v>#DIV/0!</v>
      </c>
    </row>
    <row r="36" spans="1:8" ht="63.75" hidden="1">
      <c r="A36" s="12" t="s">
        <v>64</v>
      </c>
      <c r="B36" s="3" t="s">
        <v>65</v>
      </c>
      <c r="C36" s="9"/>
      <c r="D36" s="9"/>
      <c r="E36" s="9"/>
      <c r="F36" s="9"/>
      <c r="G36" s="6" t="e">
        <f t="shared" si="0"/>
        <v>#DIV/0!</v>
      </c>
      <c r="H36" s="6" t="e">
        <f t="shared" si="1"/>
        <v>#DIV/0!</v>
      </c>
    </row>
    <row r="37" spans="1:8" ht="51" hidden="1">
      <c r="A37" s="12" t="s">
        <v>66</v>
      </c>
      <c r="B37" s="3" t="s">
        <v>67</v>
      </c>
      <c r="C37" s="9"/>
      <c r="D37" s="9"/>
      <c r="E37" s="9"/>
      <c r="F37" s="9"/>
      <c r="G37" s="6" t="e">
        <f t="shared" si="0"/>
        <v>#DIV/0!</v>
      </c>
      <c r="H37" s="6" t="e">
        <f t="shared" si="1"/>
        <v>#DIV/0!</v>
      </c>
    </row>
    <row r="38" spans="1:8" ht="76.5" hidden="1">
      <c r="A38" s="12">
        <v>3084</v>
      </c>
      <c r="B38" s="3" t="s">
        <v>106</v>
      </c>
      <c r="C38" s="9"/>
      <c r="D38" s="9"/>
      <c r="E38" s="9"/>
      <c r="F38" s="9"/>
      <c r="G38" s="6" t="e">
        <f t="shared" si="0"/>
        <v>#DIV/0!</v>
      </c>
      <c r="H38" s="6" t="e">
        <f t="shared" si="1"/>
        <v>#DIV/0!</v>
      </c>
    </row>
    <row r="39" spans="1:8" ht="89.25" hidden="1">
      <c r="A39" s="12" t="s">
        <v>68</v>
      </c>
      <c r="B39" s="3" t="s">
        <v>69</v>
      </c>
      <c r="C39" s="9"/>
      <c r="D39" s="9"/>
      <c r="E39" s="9"/>
      <c r="F39" s="9"/>
      <c r="G39" s="6" t="e">
        <f t="shared" si="0"/>
        <v>#DIV/0!</v>
      </c>
      <c r="H39" s="6" t="e">
        <f t="shared" si="1"/>
        <v>#DIV/0!</v>
      </c>
    </row>
    <row r="40" spans="1:8" ht="38.25">
      <c r="A40" s="12" t="s">
        <v>70</v>
      </c>
      <c r="B40" s="3" t="s">
        <v>71</v>
      </c>
      <c r="C40" s="9">
        <v>19250</v>
      </c>
      <c r="D40" s="9">
        <v>19250</v>
      </c>
      <c r="E40" s="9">
        <v>7425</v>
      </c>
      <c r="F40" s="9">
        <v>0</v>
      </c>
      <c r="G40" s="6">
        <f t="shared" si="0"/>
        <v>0</v>
      </c>
      <c r="H40" s="6">
        <f t="shared" si="1"/>
        <v>0</v>
      </c>
    </row>
    <row r="41" spans="1:8" ht="76.5">
      <c r="A41" s="12" t="s">
        <v>72</v>
      </c>
      <c r="B41" s="3" t="s">
        <v>73</v>
      </c>
      <c r="C41" s="9">
        <v>4783366</v>
      </c>
      <c r="D41" s="9">
        <v>4783366</v>
      </c>
      <c r="E41" s="9">
        <v>1685353</v>
      </c>
      <c r="F41" s="9">
        <v>1204037.06</v>
      </c>
      <c r="G41" s="6">
        <f t="shared" si="0"/>
        <v>25.17133457903911</v>
      </c>
      <c r="H41" s="6">
        <f t="shared" si="1"/>
        <v>71.44123871972222</v>
      </c>
    </row>
    <row r="42" spans="1:8" ht="38.25">
      <c r="A42" s="12" t="s">
        <v>74</v>
      </c>
      <c r="B42" s="3" t="s">
        <v>75</v>
      </c>
      <c r="C42" s="9">
        <v>622505</v>
      </c>
      <c r="D42" s="9">
        <v>868224</v>
      </c>
      <c r="E42" s="9">
        <v>285786</v>
      </c>
      <c r="F42" s="9">
        <v>179697.69</v>
      </c>
      <c r="G42" s="6">
        <f t="shared" si="0"/>
        <v>20.69715764595312</v>
      </c>
      <c r="H42" s="6">
        <f t="shared" si="1"/>
        <v>62.87840901933615</v>
      </c>
    </row>
    <row r="43" spans="1:8" ht="51" hidden="1">
      <c r="A43" s="12" t="s">
        <v>76</v>
      </c>
      <c r="B43" s="3" t="s">
        <v>77</v>
      </c>
      <c r="C43" s="7"/>
      <c r="D43" s="7"/>
      <c r="E43" s="7"/>
      <c r="F43" s="7">
        <v>0</v>
      </c>
      <c r="G43" s="6" t="e">
        <f t="shared" si="0"/>
        <v>#DIV/0!</v>
      </c>
      <c r="H43" s="6" t="e">
        <f t="shared" si="1"/>
        <v>#DIV/0!</v>
      </c>
    </row>
    <row r="44" spans="1:8" ht="89.25" hidden="1">
      <c r="A44" s="12" t="s">
        <v>78</v>
      </c>
      <c r="B44" s="3" t="s">
        <v>79</v>
      </c>
      <c r="C44" s="7"/>
      <c r="D44" s="7"/>
      <c r="E44" s="7">
        <v>0</v>
      </c>
      <c r="F44" s="7">
        <v>0</v>
      </c>
      <c r="G44" s="6" t="e">
        <f t="shared" si="0"/>
        <v>#DIV/0!</v>
      </c>
      <c r="H44" s="6" t="e">
        <f t="shared" si="1"/>
        <v>#DIV/0!</v>
      </c>
    </row>
    <row r="45" spans="1:8" ht="102">
      <c r="A45" s="12" t="s">
        <v>80</v>
      </c>
      <c r="B45" s="3" t="s">
        <v>81</v>
      </c>
      <c r="C45" s="9">
        <v>154350</v>
      </c>
      <c r="D45" s="9">
        <v>154350</v>
      </c>
      <c r="E45" s="9">
        <v>55516</v>
      </c>
      <c r="F45" s="9">
        <v>32180.74</v>
      </c>
      <c r="G45" s="6">
        <f t="shared" si="0"/>
        <v>20.84919987042436</v>
      </c>
      <c r="H45" s="6">
        <f t="shared" si="1"/>
        <v>57.96660422220621</v>
      </c>
    </row>
    <row r="46" spans="1:8" ht="72" customHeight="1">
      <c r="A46" s="12" t="s">
        <v>82</v>
      </c>
      <c r="B46" s="3" t="s">
        <v>83</v>
      </c>
      <c r="C46" s="9">
        <v>35784</v>
      </c>
      <c r="D46" s="9">
        <v>35784</v>
      </c>
      <c r="E46" s="9">
        <v>20084</v>
      </c>
      <c r="F46" s="9">
        <v>20084</v>
      </c>
      <c r="G46" s="6">
        <f t="shared" si="0"/>
        <v>56.12564274536106</v>
      </c>
      <c r="H46" s="6">
        <f t="shared" si="1"/>
        <v>100</v>
      </c>
    </row>
    <row r="47" spans="1:8" ht="114.75" hidden="1">
      <c r="A47" s="12" t="s">
        <v>84</v>
      </c>
      <c r="B47" s="3" t="s">
        <v>85</v>
      </c>
      <c r="C47" s="9"/>
      <c r="D47" s="9"/>
      <c r="E47" s="9"/>
      <c r="F47" s="9"/>
      <c r="G47" s="6" t="e">
        <f t="shared" si="0"/>
        <v>#DIV/0!</v>
      </c>
      <c r="H47" s="6" t="e">
        <f t="shared" si="1"/>
        <v>#DIV/0!</v>
      </c>
    </row>
    <row r="48" spans="1:8" ht="38.25">
      <c r="A48" s="12" t="s">
        <v>86</v>
      </c>
      <c r="B48" s="3" t="s">
        <v>87</v>
      </c>
      <c r="C48" s="9">
        <v>217168</v>
      </c>
      <c r="D48" s="9">
        <v>227168</v>
      </c>
      <c r="E48" s="9">
        <v>102760</v>
      </c>
      <c r="F48" s="9">
        <v>66192</v>
      </c>
      <c r="G48" s="6">
        <f t="shared" si="0"/>
        <v>29.137906747429216</v>
      </c>
      <c r="H48" s="6">
        <f t="shared" si="1"/>
        <v>64.41416893732969</v>
      </c>
    </row>
    <row r="49" spans="1:8" ht="25.5" hidden="1">
      <c r="A49" s="12" t="s">
        <v>88</v>
      </c>
      <c r="B49" s="3" t="s">
        <v>89</v>
      </c>
      <c r="C49" s="7"/>
      <c r="D49" s="7"/>
      <c r="E49" s="7"/>
      <c r="F49" s="7">
        <v>0</v>
      </c>
      <c r="G49" s="6" t="e">
        <f t="shared" si="0"/>
        <v>#DIV/0!</v>
      </c>
      <c r="H49" s="6" t="e">
        <f t="shared" si="1"/>
        <v>#DIV/0!</v>
      </c>
    </row>
    <row r="50" spans="1:8" ht="25.5">
      <c r="A50" s="12" t="s">
        <v>90</v>
      </c>
      <c r="B50" s="3" t="s">
        <v>91</v>
      </c>
      <c r="C50" s="9">
        <v>90697</v>
      </c>
      <c r="D50" s="9">
        <v>90697</v>
      </c>
      <c r="E50" s="9">
        <v>39979</v>
      </c>
      <c r="F50" s="9">
        <v>23511.24</v>
      </c>
      <c r="G50" s="6">
        <f t="shared" si="0"/>
        <v>25.922841990363523</v>
      </c>
      <c r="H50" s="6">
        <f t="shared" si="1"/>
        <v>58.808974711723664</v>
      </c>
    </row>
    <row r="51" spans="1:8" ht="51" hidden="1">
      <c r="A51" s="12" t="s">
        <v>92</v>
      </c>
      <c r="B51" s="3" t="s">
        <v>93</v>
      </c>
      <c r="C51" s="7"/>
      <c r="D51" s="7"/>
      <c r="E51" s="7"/>
      <c r="F51" s="7">
        <v>0</v>
      </c>
      <c r="G51" s="6" t="e">
        <f t="shared" si="0"/>
        <v>#DIV/0!</v>
      </c>
      <c r="H51" s="6" t="e">
        <f t="shared" si="1"/>
        <v>#DIV/0!</v>
      </c>
    </row>
    <row r="52" spans="1:8" ht="38.25">
      <c r="A52" s="12" t="s">
        <v>94</v>
      </c>
      <c r="B52" s="3" t="s">
        <v>95</v>
      </c>
      <c r="C52" s="9">
        <v>776039</v>
      </c>
      <c r="D52" s="9">
        <v>776039</v>
      </c>
      <c r="E52" s="9">
        <v>272798</v>
      </c>
      <c r="F52" s="9">
        <v>200340.54</v>
      </c>
      <c r="G52" s="6">
        <f t="shared" si="0"/>
        <v>25.815782454232327</v>
      </c>
      <c r="H52" s="6">
        <f t="shared" si="1"/>
        <v>73.43915277971247</v>
      </c>
    </row>
    <row r="53" spans="1:8" ht="25.5">
      <c r="A53" s="12" t="s">
        <v>96</v>
      </c>
      <c r="B53" s="3" t="s">
        <v>97</v>
      </c>
      <c r="C53" s="9">
        <v>1200</v>
      </c>
      <c r="D53" s="9">
        <v>1200</v>
      </c>
      <c r="E53" s="9">
        <v>1200</v>
      </c>
      <c r="F53" s="9">
        <v>0</v>
      </c>
      <c r="G53" s="6">
        <f t="shared" si="0"/>
        <v>0</v>
      </c>
      <c r="H53" s="6">
        <v>0</v>
      </c>
    </row>
    <row r="54" spans="1:8" ht="38.25">
      <c r="A54" s="12" t="s">
        <v>98</v>
      </c>
      <c r="B54" s="3" t="s">
        <v>99</v>
      </c>
      <c r="C54" s="9">
        <v>40000</v>
      </c>
      <c r="D54" s="9">
        <v>40000</v>
      </c>
      <c r="E54" s="9">
        <v>35000</v>
      </c>
      <c r="F54" s="9">
        <v>0</v>
      </c>
      <c r="G54" s="6">
        <f t="shared" si="0"/>
        <v>0</v>
      </c>
      <c r="H54" s="6">
        <f t="shared" si="1"/>
        <v>0</v>
      </c>
    </row>
    <row r="55" spans="1:8" ht="42" customHeight="1">
      <c r="A55" s="12">
        <v>7680</v>
      </c>
      <c r="B55" s="4" t="s">
        <v>107</v>
      </c>
      <c r="C55" s="9">
        <v>12000</v>
      </c>
      <c r="D55" s="9">
        <v>12000</v>
      </c>
      <c r="E55" s="9">
        <v>12000</v>
      </c>
      <c r="F55" s="9">
        <v>0</v>
      </c>
      <c r="G55" s="6">
        <f t="shared" si="0"/>
        <v>0</v>
      </c>
      <c r="H55" s="6">
        <f t="shared" si="1"/>
        <v>0</v>
      </c>
    </row>
    <row r="56" spans="1:8" ht="15.75">
      <c r="A56" s="12" t="s">
        <v>100</v>
      </c>
      <c r="B56" s="3" t="s">
        <v>101</v>
      </c>
      <c r="C56" s="9">
        <v>607606</v>
      </c>
      <c r="D56" s="9">
        <v>422606</v>
      </c>
      <c r="E56" s="9">
        <v>422606</v>
      </c>
      <c r="F56" s="9">
        <v>0</v>
      </c>
      <c r="G56" s="6">
        <f t="shared" si="0"/>
        <v>0</v>
      </c>
      <c r="H56" s="6">
        <f t="shared" si="1"/>
        <v>0</v>
      </c>
    </row>
    <row r="57" spans="1:8" ht="25.5">
      <c r="A57" s="12" t="s">
        <v>102</v>
      </c>
      <c r="B57" s="3" t="s">
        <v>103</v>
      </c>
      <c r="C57" s="9">
        <v>11349698</v>
      </c>
      <c r="D57" s="9">
        <v>11612636</v>
      </c>
      <c r="E57" s="9">
        <v>4183090</v>
      </c>
      <c r="F57" s="9">
        <v>2936988</v>
      </c>
      <c r="G57" s="6">
        <f t="shared" si="0"/>
        <v>25.291311981190145</v>
      </c>
      <c r="H57" s="6">
        <f t="shared" si="1"/>
        <v>70.21096844677021</v>
      </c>
    </row>
    <row r="58" spans="1:8" ht="51">
      <c r="A58" s="13">
        <v>9800</v>
      </c>
      <c r="B58" s="3" t="s">
        <v>109</v>
      </c>
      <c r="C58" s="9">
        <v>0</v>
      </c>
      <c r="D58" s="9">
        <v>1065000</v>
      </c>
      <c r="E58" s="9">
        <v>1065000</v>
      </c>
      <c r="F58" s="9">
        <v>1065000</v>
      </c>
      <c r="G58" s="6">
        <f t="shared" si="0"/>
        <v>100</v>
      </c>
      <c r="H58" s="6">
        <f t="shared" si="1"/>
        <v>100</v>
      </c>
    </row>
    <row r="59" spans="1:8" ht="18" customHeight="1">
      <c r="A59" s="16" t="s">
        <v>104</v>
      </c>
      <c r="B59" s="17"/>
      <c r="C59" s="10">
        <f>SUM(C7:C58)</f>
        <v>67872997</v>
      </c>
      <c r="D59" s="10">
        <f>SUM(D7:D58)</f>
        <v>75283253.03</v>
      </c>
      <c r="E59" s="10">
        <f>SUM(E7:E58)</f>
        <v>32077014.029999997</v>
      </c>
      <c r="F59" s="10">
        <f>SUM(F7:F58)</f>
        <v>23194653.05</v>
      </c>
      <c r="G59" s="10">
        <f>F59/D59*100</f>
        <v>30.809844309938423</v>
      </c>
      <c r="H59" s="10">
        <f t="shared" si="1"/>
        <v>72.30926490946827</v>
      </c>
    </row>
    <row r="60" spans="3:6" ht="15.75" hidden="1">
      <c r="C60" s="11"/>
      <c r="D60" s="11"/>
      <c r="E60" s="11"/>
      <c r="F60" s="11"/>
    </row>
    <row r="61" spans="3:6" ht="18.75" customHeight="1" hidden="1">
      <c r="C61" s="8"/>
      <c r="D61" s="8"/>
      <c r="E61" s="8"/>
      <c r="F61" s="8"/>
    </row>
    <row r="62" spans="3:6" ht="12.75" hidden="1">
      <c r="C62" s="5"/>
      <c r="D62" s="5"/>
      <c r="E62" s="5"/>
      <c r="F62" s="5"/>
    </row>
    <row r="64" spans="3:6" ht="15.75" hidden="1">
      <c r="C64" s="14"/>
      <c r="D64" s="14"/>
      <c r="E64" s="14"/>
      <c r="F64" s="14"/>
    </row>
    <row r="65" spans="3:6" ht="12.75">
      <c r="C65" s="5"/>
      <c r="D65" s="5"/>
      <c r="E65" s="5"/>
      <c r="F65" s="5"/>
    </row>
  </sheetData>
  <sheetProtection/>
  <mergeCells count="3">
    <mergeCell ref="A2:F2"/>
    <mergeCell ref="A3:F3"/>
    <mergeCell ref="A59:B5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2019-02-05T08:22:23Z</cp:lastPrinted>
  <dcterms:created xsi:type="dcterms:W3CDTF">2018-02-06T07:44:41Z</dcterms:created>
  <dcterms:modified xsi:type="dcterms:W3CDTF">2020-05-05T12:31:34Z</dcterms:modified>
  <cp:category/>
  <cp:version/>
  <cp:contentType/>
  <cp:contentStatus/>
</cp:coreProperties>
</file>