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<sst xmlns="http://schemas.openxmlformats.org/spreadsheetml/2006/main" count="67" uniqueCount="67">
  <si>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</si>
  <si>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</si>
  <si>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</si>
  <si>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</si>
  <si>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</si>
  <si>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</si>
  <si>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</si>
  <si>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(гр6/гр5*100)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</si>
  <si>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</si>
  <si>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</si>
  <si>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</si>
  <si>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</si>
  <si>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1020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</si>
  <si>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</si>
  <si>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</si>
  <si>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</si>
  <si>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</si>
  <si>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</si>
  <si>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</si>
  <si>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</si>
  <si>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</si>
  <si>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</si>
  <si>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</si>
  <si>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</si>
  <si>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</si>
  <si>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</si>
  <si>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</si>
  <si>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</si>
  <si>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</si>
  <si>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</si>
  <si>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</si>
  <si>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</si>
  <si>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</si>
  <si>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</si>
  <si>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</si>
  <si>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</si>
  <si>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</si>
  <si>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</si>
  <si>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</si>
  <si>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</si>
  <si>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</si>
  <si>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</si>
  <si>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3242</t>
  </si>
  <si>
    <t>Інші заходи у сфері соціального захисту і соціального забезпечення</t>
  </si>
  <si>
    <t>4040</t>
  </si>
  <si>
    <t>Забезпечення діяльності музеїв i виставок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</si>
  <si>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</si>
  <si>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</si>
  <si>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</si>
  <si>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</si>
  <si>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</si>
  <si>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</si>
  <si>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8700</t>
  </si>
  <si>
    <t>Резервний фонд</t>
  </si>
  <si>
    <t>9770</t>
  </si>
  <si>
    <t>Інші субвенції з місцевого бюджету</t>
  </si>
  <si>
    <t>Всього по бюджету</t>
  </si>
  <si>
    <t>% виконання на рік з урахуванням змін (гр6/гр4*100)</t>
  </si>
  <si>
    <t>Членські внески до асоціацій органів місцевого самоврядування</t>
  </si>
  <si>
    <t>Забезпечення діяльності інклюзивно-ресурсних центрів</t>
  </si>
  <si>
    <t>Субвенція з місцевого бюджету державному бюджету на виконання програм соціально-економічного розвитку регіонів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</si>
  <si>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</si>
  <si>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Методичне забезпечення діяльності закладів освіти</t>
  </si>
  <si>
    <t>1170</t>
  </si>
  <si>
    <t>7680</t>
  </si>
  <si>
    <t>9800</t>
  </si>
  <si>
    <t xml:space="preserve">Аналіз фінансування установ з районного бюджету станом на 01.08.2020 </t>
  </si>
</sst>
</file>

<file path=xl/styles.xml><?xml version="1.0" encoding="utf-8"?>
<styleSheet xmlns="http://schemas.openxmlformats.org/spreadsheetml/2006/main">
  <numFmts count="36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&quot;грн.&quot;_-;\-* #,##0&quot;грн.&quot;_-;_-* &quot;-&quot;&quot;грн.&quot;_-;_-@_-"/>
    <numFmt numFmtId="189" formatCode="_-* #,##0_г_р_н_._-;\-* #,##0_г_р_н_._-;_-* &quot;-&quot;_г_р_н_._-;_-@_-"/>
    <numFmt numFmtId="190" formatCode="_-* #,##0.00&quot;грн.&quot;_-;\-* #,##0.00&quot;грн.&quot;_-;_-* &quot;-&quot;??&quot;грн.&quot;_-;_-@_-"/>
    <numFmt numFmtId="191" formatCode="_-* #,##0.00_г_р_н_._-;\-* #,##0.00_г_р_н_._-;_-* &quot;-&quot;??_г_р_н_._-;_-@_-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8"/>
      <name val="Times New Roman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theme="1"/>
      <name val="Times New Roman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2" fontId="43" fillId="33" borderId="0" xfId="52" applyNumberFormat="1" applyFont="1" applyFill="1" applyBorder="1">
      <alignment/>
      <protection/>
    </xf>
    <xf numFmtId="2" fontId="43" fillId="33" borderId="10" xfId="52" applyNumberFormat="1" applyFont="1" applyFill="1" applyBorder="1">
      <alignment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0"/>
  <sheetViews>
    <sheetView tabSelected="1" zoomScalePageLayoutView="0" workbookViewId="0" topLeftCell="A28">
      <selection activeCell="D52" sqref="D52"/>
    </sheetView>
  </sheetViews>
  <sheetFormatPr defaultColWidth="9.00390625" defaultRowHeight="12.75"/>
  <cols>
    <col min="1" max="1" width="6.00390625" style="2" customWidth="1"/>
    <col min="2" max="2" width="33.00390625" style="2" customWidth="1"/>
    <col min="3" max="3" width="15.125" style="2" customWidth="1"/>
    <col min="4" max="4" width="17.00390625" style="2" customWidth="1"/>
    <col min="5" max="5" width="15.875" style="2" customWidth="1"/>
    <col min="6" max="6" width="14.25390625" style="2" customWidth="1"/>
    <col min="7" max="7" width="12.75390625" style="2" customWidth="1"/>
    <col min="8" max="8" width="11.375" style="2" customWidth="1"/>
    <col min="9" max="16384" width="9.125" style="2" customWidth="1"/>
  </cols>
  <sheetData>
    <row r="2" spans="1:8" ht="18.75">
      <c r="A2" s="14" t="s">
        <v>66</v>
      </c>
      <c r="B2" s="14"/>
      <c r="C2" s="14"/>
      <c r="D2" s="14"/>
      <c r="E2" s="14"/>
      <c r="F2" s="14"/>
      <c r="G2" s="14"/>
      <c r="H2" s="14"/>
    </row>
    <row r="3" spans="1:8" ht="18.75">
      <c r="A3" s="14" t="s">
        <v>0</v>
      </c>
      <c r="B3" s="14"/>
      <c r="C3" s="14"/>
      <c r="D3" s="14"/>
      <c r="E3" s="14"/>
      <c r="F3" s="14"/>
      <c r="G3" s="14"/>
      <c r="H3" s="14"/>
    </row>
    <row r="5" spans="1:8" ht="70.5" customHeight="1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57</v>
      </c>
      <c r="H5" s="10" t="s">
        <v>7</v>
      </c>
    </row>
    <row r="6" spans="1:8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8" ht="105">
      <c r="A7" s="4" t="s">
        <v>8</v>
      </c>
      <c r="B7" s="7" t="s">
        <v>9</v>
      </c>
      <c r="C7" s="13">
        <v>3632888</v>
      </c>
      <c r="D7" s="13">
        <v>3732888</v>
      </c>
      <c r="E7" s="13">
        <v>2043030</v>
      </c>
      <c r="F7" s="13">
        <v>1775397.9</v>
      </c>
      <c r="G7" s="8">
        <f>F7/D7*100</f>
        <v>47.560974237641204</v>
      </c>
      <c r="H7" s="8">
        <f>F7/E7*100</f>
        <v>86.9002364135622</v>
      </c>
    </row>
    <row r="8" spans="1:8" ht="30">
      <c r="A8" s="4" t="s">
        <v>10</v>
      </c>
      <c r="B8" s="7" t="s">
        <v>11</v>
      </c>
      <c r="C8" s="13">
        <v>174500</v>
      </c>
      <c r="D8" s="13">
        <v>174500</v>
      </c>
      <c r="E8" s="13">
        <v>172000</v>
      </c>
      <c r="F8" s="13">
        <v>102212.18</v>
      </c>
      <c r="G8" s="8">
        <f aca="true" t="shared" si="0" ref="G8:G34">F8/D8*100</f>
        <v>58.574315186246416</v>
      </c>
      <c r="H8" s="8">
        <f aca="true" t="shared" si="1" ref="H8:H35">F8/E8*100</f>
        <v>59.42568604651163</v>
      </c>
    </row>
    <row r="9" spans="1:8" ht="75">
      <c r="A9" s="4" t="s">
        <v>12</v>
      </c>
      <c r="B9" s="7" t="s">
        <v>61</v>
      </c>
      <c r="C9" s="13">
        <v>31479468</v>
      </c>
      <c r="D9" s="13">
        <v>35624386</v>
      </c>
      <c r="E9" s="13">
        <v>24035742</v>
      </c>
      <c r="F9" s="13">
        <v>19754536.82</v>
      </c>
      <c r="G9" s="8">
        <f t="shared" si="0"/>
        <v>55.45228714959466</v>
      </c>
      <c r="H9" s="8">
        <f t="shared" si="1"/>
        <v>82.1881713491516</v>
      </c>
    </row>
    <row r="10" spans="1:8" ht="30">
      <c r="A10" s="4" t="s">
        <v>13</v>
      </c>
      <c r="B10" s="7" t="s">
        <v>62</v>
      </c>
      <c r="C10" s="13">
        <v>320205</v>
      </c>
      <c r="D10" s="13">
        <v>320205</v>
      </c>
      <c r="E10" s="13">
        <v>171260</v>
      </c>
      <c r="F10" s="13">
        <v>84271.27</v>
      </c>
      <c r="G10" s="8">
        <f t="shared" si="0"/>
        <v>26.317911962648928</v>
      </c>
      <c r="H10" s="8">
        <f t="shared" si="1"/>
        <v>49.20662735022773</v>
      </c>
    </row>
    <row r="11" spans="1:8" ht="25.5" customHeight="1">
      <c r="A11" s="4" t="s">
        <v>14</v>
      </c>
      <c r="B11" s="7" t="s">
        <v>15</v>
      </c>
      <c r="C11" s="13">
        <v>3896965</v>
      </c>
      <c r="D11" s="13">
        <v>3896965</v>
      </c>
      <c r="E11" s="13">
        <v>2053775</v>
      </c>
      <c r="F11" s="13">
        <v>1536185.72</v>
      </c>
      <c r="G11" s="8">
        <f t="shared" si="0"/>
        <v>39.420054324326756</v>
      </c>
      <c r="H11" s="8">
        <f t="shared" si="1"/>
        <v>74.79815072245012</v>
      </c>
    </row>
    <row r="12" spans="1:8" ht="30">
      <c r="A12" s="4" t="s">
        <v>16</v>
      </c>
      <c r="B12" s="7" t="s">
        <v>17</v>
      </c>
      <c r="C12" s="13">
        <v>288020</v>
      </c>
      <c r="D12" s="13">
        <v>288020</v>
      </c>
      <c r="E12" s="13">
        <v>191500</v>
      </c>
      <c r="F12" s="13">
        <v>79811.63</v>
      </c>
      <c r="G12" s="8">
        <f t="shared" si="0"/>
        <v>27.71044719116728</v>
      </c>
      <c r="H12" s="8">
        <f t="shared" si="1"/>
        <v>41.67709138381201</v>
      </c>
    </row>
    <row r="13" spans="1:8" ht="30">
      <c r="A13" s="4" t="s">
        <v>63</v>
      </c>
      <c r="B13" s="7" t="s">
        <v>59</v>
      </c>
      <c r="C13" s="13">
        <v>1336628</v>
      </c>
      <c r="D13" s="13">
        <v>1336628</v>
      </c>
      <c r="E13" s="13">
        <v>858682</v>
      </c>
      <c r="F13" s="13">
        <v>561062.19</v>
      </c>
      <c r="G13" s="8">
        <f t="shared" si="0"/>
        <v>41.97594169806408</v>
      </c>
      <c r="H13" s="8">
        <f t="shared" si="1"/>
        <v>65.33992677149398</v>
      </c>
    </row>
    <row r="14" spans="1:8" ht="30">
      <c r="A14" s="4" t="s">
        <v>18</v>
      </c>
      <c r="B14" s="7" t="s">
        <v>19</v>
      </c>
      <c r="C14" s="13">
        <v>5854560</v>
      </c>
      <c r="D14" s="13">
        <v>8728460</v>
      </c>
      <c r="E14" s="13">
        <v>7282505</v>
      </c>
      <c r="F14" s="13">
        <v>5912655.19</v>
      </c>
      <c r="G14" s="8">
        <f t="shared" si="0"/>
        <v>67.73995859521611</v>
      </c>
      <c r="H14" s="8">
        <f t="shared" si="1"/>
        <v>81.18985417792366</v>
      </c>
    </row>
    <row r="15" spans="1:8" ht="60">
      <c r="A15" s="4" t="s">
        <v>20</v>
      </c>
      <c r="B15" s="7" t="s">
        <v>21</v>
      </c>
      <c r="C15" s="13">
        <v>890740</v>
      </c>
      <c r="D15" s="13">
        <v>1174375.56</v>
      </c>
      <c r="E15" s="13">
        <v>900235.56</v>
      </c>
      <c r="F15" s="13">
        <v>504810.42</v>
      </c>
      <c r="G15" s="8">
        <f t="shared" si="0"/>
        <v>42.98543304153911</v>
      </c>
      <c r="H15" s="8">
        <f t="shared" si="1"/>
        <v>56.075369873191846</v>
      </c>
    </row>
    <row r="16" spans="1:8" ht="45">
      <c r="A16" s="4" t="s">
        <v>22</v>
      </c>
      <c r="B16" s="7" t="s">
        <v>23</v>
      </c>
      <c r="C16" s="13">
        <v>168000</v>
      </c>
      <c r="D16" s="13">
        <v>681200</v>
      </c>
      <c r="E16" s="13">
        <v>510000</v>
      </c>
      <c r="F16" s="13">
        <v>460940.4</v>
      </c>
      <c r="G16" s="8">
        <f t="shared" si="0"/>
        <v>67.66594245449208</v>
      </c>
      <c r="H16" s="8">
        <f t="shared" si="1"/>
        <v>90.3804705882353</v>
      </c>
    </row>
    <row r="17" spans="1:8" ht="30">
      <c r="A17" s="4" t="s">
        <v>24</v>
      </c>
      <c r="B17" s="7" t="s">
        <v>25</v>
      </c>
      <c r="C17" s="13">
        <v>210000</v>
      </c>
      <c r="D17" s="13">
        <v>212042.47</v>
      </c>
      <c r="E17" s="13">
        <v>107042.47</v>
      </c>
      <c r="F17" s="13">
        <v>42936.65</v>
      </c>
      <c r="G17" s="8">
        <f t="shared" si="0"/>
        <v>20.249080290377677</v>
      </c>
      <c r="H17" s="8">
        <f t="shared" si="1"/>
        <v>40.111789273920905</v>
      </c>
    </row>
    <row r="18" spans="1:8" ht="60">
      <c r="A18" s="4" t="s">
        <v>26</v>
      </c>
      <c r="B18" s="7" t="s">
        <v>27</v>
      </c>
      <c r="C18" s="13">
        <v>0</v>
      </c>
      <c r="D18" s="13">
        <v>5319</v>
      </c>
      <c r="E18" s="13">
        <v>5319</v>
      </c>
      <c r="F18" s="13">
        <v>5319</v>
      </c>
      <c r="G18" s="8">
        <f t="shared" si="0"/>
        <v>100</v>
      </c>
      <c r="H18" s="8">
        <f t="shared" si="1"/>
        <v>100</v>
      </c>
    </row>
    <row r="19" spans="1:8" ht="60">
      <c r="A19" s="4" t="s">
        <v>28</v>
      </c>
      <c r="B19" s="7" t="s">
        <v>29</v>
      </c>
      <c r="C19" s="13">
        <v>670000</v>
      </c>
      <c r="D19" s="13">
        <v>670000</v>
      </c>
      <c r="E19" s="13">
        <v>560000</v>
      </c>
      <c r="F19" s="13">
        <v>16413.45</v>
      </c>
      <c r="G19" s="8">
        <f t="shared" si="0"/>
        <v>2.4497686567164183</v>
      </c>
      <c r="H19" s="8">
        <f t="shared" si="1"/>
        <v>2.9309732142857143</v>
      </c>
    </row>
    <row r="20" spans="1:8" ht="45">
      <c r="A20" s="4" t="s">
        <v>30</v>
      </c>
      <c r="B20" s="7" t="s">
        <v>31</v>
      </c>
      <c r="C20" s="13">
        <v>241360</v>
      </c>
      <c r="D20" s="13">
        <v>241360</v>
      </c>
      <c r="E20" s="13">
        <v>119310</v>
      </c>
      <c r="F20" s="13">
        <v>80172.86</v>
      </c>
      <c r="G20" s="8">
        <f t="shared" si="0"/>
        <v>33.217127941663904</v>
      </c>
      <c r="H20" s="8">
        <f t="shared" si="1"/>
        <v>67.19709999161847</v>
      </c>
    </row>
    <row r="21" spans="1:8" ht="45">
      <c r="A21" s="4" t="s">
        <v>32</v>
      </c>
      <c r="B21" s="7" t="s">
        <v>33</v>
      </c>
      <c r="C21" s="13">
        <v>19250</v>
      </c>
      <c r="D21" s="13">
        <v>19250</v>
      </c>
      <c r="E21" s="13">
        <v>10725</v>
      </c>
      <c r="F21" s="13">
        <v>0</v>
      </c>
      <c r="G21" s="8">
        <f t="shared" si="0"/>
        <v>0</v>
      </c>
      <c r="H21" s="8">
        <f t="shared" si="1"/>
        <v>0</v>
      </c>
    </row>
    <row r="22" spans="1:8" ht="90">
      <c r="A22" s="4" t="s">
        <v>34</v>
      </c>
      <c r="B22" s="7" t="s">
        <v>35</v>
      </c>
      <c r="C22" s="13">
        <v>4783366</v>
      </c>
      <c r="D22" s="13">
        <v>4783366</v>
      </c>
      <c r="E22" s="13">
        <v>2902507</v>
      </c>
      <c r="F22" s="13">
        <v>2447147.22</v>
      </c>
      <c r="G22" s="8">
        <f t="shared" si="0"/>
        <v>51.15952281301494</v>
      </c>
      <c r="H22" s="8">
        <f t="shared" si="1"/>
        <v>84.31150105753406</v>
      </c>
    </row>
    <row r="23" spans="1:8" ht="45">
      <c r="A23" s="4" t="s">
        <v>36</v>
      </c>
      <c r="B23" s="7" t="s">
        <v>37</v>
      </c>
      <c r="C23" s="13">
        <v>622505</v>
      </c>
      <c r="D23" s="13">
        <v>868224</v>
      </c>
      <c r="E23" s="13">
        <v>478451</v>
      </c>
      <c r="F23" s="13">
        <v>326916.9</v>
      </c>
      <c r="G23" s="8">
        <f t="shared" si="0"/>
        <v>37.65352028969483</v>
      </c>
      <c r="H23" s="8">
        <f t="shared" si="1"/>
        <v>68.32818825752271</v>
      </c>
    </row>
    <row r="24" spans="1:8" ht="120">
      <c r="A24" s="4" t="s">
        <v>38</v>
      </c>
      <c r="B24" s="7" t="s">
        <v>39</v>
      </c>
      <c r="C24" s="13">
        <v>154350</v>
      </c>
      <c r="D24" s="13">
        <v>154350</v>
      </c>
      <c r="E24" s="13">
        <v>95121</v>
      </c>
      <c r="F24" s="13">
        <v>42651.25</v>
      </c>
      <c r="G24" s="8">
        <f t="shared" si="0"/>
        <v>27.632815030774218</v>
      </c>
      <c r="H24" s="8">
        <f t="shared" si="1"/>
        <v>44.83894197916338</v>
      </c>
    </row>
    <row r="25" spans="1:8" ht="75">
      <c r="A25" s="4" t="s">
        <v>40</v>
      </c>
      <c r="B25" s="7" t="s">
        <v>41</v>
      </c>
      <c r="C25" s="13">
        <v>35784</v>
      </c>
      <c r="D25" s="13">
        <v>35784</v>
      </c>
      <c r="E25" s="13">
        <v>25284</v>
      </c>
      <c r="F25" s="13">
        <v>20084</v>
      </c>
      <c r="G25" s="8">
        <f t="shared" si="0"/>
        <v>56.12564274536106</v>
      </c>
      <c r="H25" s="8">
        <f t="shared" si="1"/>
        <v>79.43363391868375</v>
      </c>
    </row>
    <row r="26" spans="1:8" ht="30">
      <c r="A26" s="4" t="s">
        <v>42</v>
      </c>
      <c r="B26" s="7" t="s">
        <v>43</v>
      </c>
      <c r="C26" s="13">
        <v>217168</v>
      </c>
      <c r="D26" s="13">
        <v>291175</v>
      </c>
      <c r="E26" s="13">
        <v>184052</v>
      </c>
      <c r="F26" s="13">
        <v>125954</v>
      </c>
      <c r="G26" s="8">
        <f t="shared" si="0"/>
        <v>43.257147763372544</v>
      </c>
      <c r="H26" s="8">
        <f>F26/E26*100</f>
        <v>68.43392084845587</v>
      </c>
    </row>
    <row r="27" spans="1:8" ht="30">
      <c r="A27" s="4" t="s">
        <v>44</v>
      </c>
      <c r="B27" s="7" t="s">
        <v>45</v>
      </c>
      <c r="C27" s="13">
        <v>90697</v>
      </c>
      <c r="D27" s="13">
        <v>90697</v>
      </c>
      <c r="E27" s="13">
        <v>58923</v>
      </c>
      <c r="F27" s="13">
        <v>44974.36</v>
      </c>
      <c r="G27" s="8">
        <f t="shared" si="0"/>
        <v>49.58748359923702</v>
      </c>
      <c r="H27" s="8">
        <f t="shared" si="1"/>
        <v>76.32734246389356</v>
      </c>
    </row>
    <row r="28" spans="1:8" ht="45">
      <c r="A28" s="4" t="s">
        <v>46</v>
      </c>
      <c r="B28" s="7" t="s">
        <v>47</v>
      </c>
      <c r="C28" s="13">
        <v>776039</v>
      </c>
      <c r="D28" s="13">
        <v>776039</v>
      </c>
      <c r="E28" s="13">
        <v>421883</v>
      </c>
      <c r="F28" s="13">
        <v>337464.87</v>
      </c>
      <c r="G28" s="8">
        <f t="shared" si="0"/>
        <v>43.485555493989345</v>
      </c>
      <c r="H28" s="8">
        <f t="shared" si="1"/>
        <v>79.99015603852253</v>
      </c>
    </row>
    <row r="29" spans="1:8" ht="30">
      <c r="A29" s="4" t="s">
        <v>48</v>
      </c>
      <c r="B29" s="7" t="s">
        <v>49</v>
      </c>
      <c r="C29" s="13">
        <v>1200</v>
      </c>
      <c r="D29" s="13">
        <v>1200</v>
      </c>
      <c r="E29" s="13">
        <v>1200</v>
      </c>
      <c r="F29" s="13">
        <v>0</v>
      </c>
      <c r="G29" s="8">
        <f t="shared" si="0"/>
        <v>0</v>
      </c>
      <c r="H29" s="8">
        <f t="shared" si="1"/>
        <v>0</v>
      </c>
    </row>
    <row r="30" spans="1:8" ht="45">
      <c r="A30" s="4" t="s">
        <v>50</v>
      </c>
      <c r="B30" s="7" t="s">
        <v>51</v>
      </c>
      <c r="C30" s="13">
        <v>40000</v>
      </c>
      <c r="D30" s="13">
        <v>40000</v>
      </c>
      <c r="E30" s="13">
        <v>40000</v>
      </c>
      <c r="F30" s="13">
        <v>15000</v>
      </c>
      <c r="G30" s="8">
        <f t="shared" si="0"/>
        <v>37.5</v>
      </c>
      <c r="H30" s="8">
        <f t="shared" si="1"/>
        <v>37.5</v>
      </c>
    </row>
    <row r="31" spans="1:8" ht="30">
      <c r="A31" s="4" t="s">
        <v>64</v>
      </c>
      <c r="B31" s="7" t="s">
        <v>58</v>
      </c>
      <c r="C31" s="13">
        <v>12000</v>
      </c>
      <c r="D31" s="13">
        <v>12000</v>
      </c>
      <c r="E31" s="13">
        <v>12000</v>
      </c>
      <c r="F31" s="13">
        <v>0</v>
      </c>
      <c r="G31" s="8">
        <f t="shared" si="0"/>
        <v>0</v>
      </c>
      <c r="H31" s="8">
        <f t="shared" si="1"/>
        <v>0</v>
      </c>
    </row>
    <row r="32" spans="1:8" ht="15">
      <c r="A32" s="4" t="s">
        <v>52</v>
      </c>
      <c r="B32" s="7" t="s">
        <v>53</v>
      </c>
      <c r="C32" s="13">
        <v>607606</v>
      </c>
      <c r="D32" s="13">
        <v>72606</v>
      </c>
      <c r="E32" s="13">
        <v>72606</v>
      </c>
      <c r="F32" s="13">
        <v>0</v>
      </c>
      <c r="G32" s="8">
        <f>F32/D32*100</f>
        <v>0</v>
      </c>
      <c r="H32" s="8">
        <f>F32/E32*100</f>
        <v>0</v>
      </c>
    </row>
    <row r="33" spans="1:8" ht="30">
      <c r="A33" s="4" t="s">
        <v>54</v>
      </c>
      <c r="B33" s="7" t="s">
        <v>55</v>
      </c>
      <c r="C33" s="13">
        <v>11349698</v>
      </c>
      <c r="D33" s="13">
        <v>11774336</v>
      </c>
      <c r="E33" s="13">
        <v>7351201</v>
      </c>
      <c r="F33" s="13">
        <v>5381743.99</v>
      </c>
      <c r="G33" s="8">
        <f t="shared" si="0"/>
        <v>45.70740965775055</v>
      </c>
      <c r="H33" s="8">
        <f t="shared" si="1"/>
        <v>73.20904420923874</v>
      </c>
    </row>
    <row r="34" spans="1:8" ht="60">
      <c r="A34" s="4" t="s">
        <v>65</v>
      </c>
      <c r="B34" s="7" t="s">
        <v>60</v>
      </c>
      <c r="C34" s="13">
        <v>0</v>
      </c>
      <c r="D34" s="13">
        <v>1065000</v>
      </c>
      <c r="E34" s="13">
        <v>1065000</v>
      </c>
      <c r="F34" s="13">
        <v>1065000</v>
      </c>
      <c r="G34" s="8">
        <f t="shared" si="0"/>
        <v>100</v>
      </c>
      <c r="H34" s="8">
        <f t="shared" si="1"/>
        <v>100</v>
      </c>
    </row>
    <row r="35" spans="1:8" ht="18" customHeight="1">
      <c r="A35" s="11" t="s">
        <v>56</v>
      </c>
      <c r="B35" s="12"/>
      <c r="C35" s="9">
        <f>SUM(C7:C34)</f>
        <v>67872997</v>
      </c>
      <c r="D35" s="9">
        <f>SUM(D7:D34)</f>
        <v>77070376.03</v>
      </c>
      <c r="E35" s="9">
        <f>SUM(E7:E34)</f>
        <v>51729354.03</v>
      </c>
      <c r="F35" s="9">
        <f>SUM(F7:F34)</f>
        <v>40723662.269999996</v>
      </c>
      <c r="G35" s="9">
        <f>F35/D35*100</f>
        <v>52.83957905453598</v>
      </c>
      <c r="H35" s="9">
        <f t="shared" si="1"/>
        <v>78.72447478540452</v>
      </c>
    </row>
    <row r="36" spans="3:6" ht="18.75" customHeight="1">
      <c r="C36" s="5"/>
      <c r="D36" s="5"/>
      <c r="E36" s="5"/>
      <c r="F36" s="5"/>
    </row>
    <row r="37" spans="3:6" ht="12.75">
      <c r="C37" s="3"/>
      <c r="D37" s="3"/>
      <c r="E37" s="3"/>
      <c r="F37" s="3"/>
    </row>
    <row r="39" spans="3:6" ht="15.75" hidden="1">
      <c r="C39" s="6"/>
      <c r="D39" s="6"/>
      <c r="E39" s="6"/>
      <c r="F39" s="6"/>
    </row>
    <row r="40" spans="3:6" ht="12.75">
      <c r="C40" s="3"/>
      <c r="D40" s="3"/>
      <c r="E40" s="3"/>
      <c r="F40" s="3"/>
    </row>
  </sheetData>
  <sheetProtection/>
  <mergeCells count="3">
    <mergeCell ref="A35:B35"/>
    <mergeCell ref="A2:H2"/>
    <mergeCell ref="A3:H3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Kommandor</cp:lastModifiedBy>
  <cp:lastPrinted>2019-02-05T08:22:23Z</cp:lastPrinted>
  <dcterms:created xsi:type="dcterms:W3CDTF">2018-02-06T07:44:41Z</dcterms:created>
  <dcterms:modified xsi:type="dcterms:W3CDTF">2020-08-05T08:07:37Z</dcterms:modified>
  <cp:category/>
  <cp:version/>
  <cp:contentType/>
  <cp:contentStatus/>
</cp:coreProperties>
</file>